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<sst xmlns="http://schemas.openxmlformats.org/spreadsheetml/2006/main" count="39" uniqueCount="39">
  <si>
    <t xml:space="preserve"/>
  </si>
  <si>
    <t xml:space="preserve">EEP040</t>
  </si>
  <si>
    <t xml:space="preserve">U</t>
  </si>
  <si>
    <t xml:space="preserve">Scellement imperméabilisant extérieur du joint périphérique entre une traversée de paroi et le conduit d'installations, dans mur de façade.</t>
  </si>
  <si>
    <r>
      <rPr>
        <sz val="8.25"/>
        <color rgb="FF000000"/>
        <rFont val="Arial"/>
        <family val="2"/>
      </rPr>
      <t xml:space="preserve">Scellement imperméabilisant extérieur du joint périphérique de 15 mm de largeur, entre une traversée de paroi en PVC de 90 mm de diamètre et le conduit d'installations introduit à l'intérieur, avec mastic monocomposant à base de polyuréthane, sur fond de joints pour scellement dans des cordons en polyéthylène expansé, de 20 mm de diamètre, placé à une profondeur d'au moins de 2 cm depuis le bord extérieur de la traversée de paroi laquelle sera fixée au préalable, avec du mortier de ciment hydrofuge, à l'intérieur d'une ouverture réalisée dans le mur de façade allant jusqu'à 40 cm d'épaisseur, et une injection postérieure de mousse de polyuréthane depuis la partie intérieure vers le fond du joint.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</si>
  <si>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</si>
  <si>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</si>
  <si>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</si>
  <si>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</si>
  <si>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</si>
  <si>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</si>
  <si>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mt15sja030bb</t>
  </si>
  <si>
    <t xml:space="preserve">Fond de joints pour scellement dans des cordons en polyéthylène expansé, de 20 mm de diamètre, pour limiter la profondeur du joint de dilatation.</t>
  </si>
  <si>
    <t xml:space="preserve">m</t>
  </si>
  <si>
    <t xml:space="preserve">mt15igp100b</t>
  </si>
  <si>
    <t xml:space="preserve">Cartouche de mastic monocomposant à base de polyuréthane, de 300 cm³, avec dureté Shore A approchée de 25, selon NF EN ISO 868 et élongation à la rupture &gt;= 250%, selon NF EN ISO 8339.</t>
  </si>
  <si>
    <t xml:space="preserve">U</t>
  </si>
  <si>
    <t xml:space="preserve">mt36tvg010ea</t>
  </si>
  <si>
    <t xml:space="preserve">Tube en PVC, de 90 mm de diamètre et 1,2 mm d'épaisseur.</t>
  </si>
  <si>
    <t xml:space="preserve">m</t>
  </si>
  <si>
    <t xml:space="preserve">mt08aaa010a</t>
  </si>
  <si>
    <t xml:space="preserve">Eau.</t>
  </si>
  <si>
    <t xml:space="preserve">m³</t>
  </si>
  <si>
    <t xml:space="preserve">mt09mif010ka</t>
  </si>
  <si>
    <t xml:space="preserve">Mortier industriel pour maçonnerie, de ciment, couleur grise, avec adjuvant hydrofuge, catégorie M-10 (résistance à la compression 10 N/mm²), fourni en sacs, selon NF EN 998-2.</t>
  </si>
  <si>
    <t xml:space="preserve">t</t>
  </si>
  <si>
    <t xml:space="preserve">mt13blw110b</t>
  </si>
  <si>
    <t xml:space="preserve">Aérosol de 750 cm³ de mousse de polyuréthane, de 22,5 kg/m³ de densité, 140% d'expansion, 18 N/cm² de résistance à la traction et 20 N/cm² de résistance à la flexion, conductivité thermique 0,04 W/(mK), stable de -40°C à 100°C; à appliquer avec tube flexible; selon NF EN 13165.</t>
  </si>
  <si>
    <t xml:space="preserve">U</t>
  </si>
  <si>
    <t xml:space="preserve">mo020</t>
  </si>
  <si>
    <t xml:space="preserve">Compagnon professionnel III/CP2 construction.</t>
  </si>
  <si>
    <t xml:space="preserve">h</t>
  </si>
  <si>
    <t xml:space="preserve">mo112</t>
  </si>
  <si>
    <t xml:space="preserve">Ouvrier d'exécution I/OE2 construction.</t>
  </si>
  <si>
    <t xml:space="preserve">h</t>
  </si>
  <si>
    <t xml:space="preserve">Frais de chantier des unités d'ouvrage</t>
  </si>
  <si>
    <t xml:space="preserve">%</t>
  </si>
  <si>
    <t xml:space="preserve">Coût d'entretien décennal: 6.244,62F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</si>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</sst>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4.93" customWidth="1"/>
    <col min="3" max="3" width="78.88"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24.00" thickBot="1" customHeight="1">
      <c r="A3" s="2" t="s">
        <v>1</v>
      </c>
      <c r="B3" s="3" t="s">
        <v>2</v>
      </c>
      <c r="C3" s="2" t="s">
        <v>3</v>
      </c>
      <c r="D3" s="2"/>
      <c r="E3" s="2"/>
      <c r="F3" s="2"/>
      <c r="G3" s="2"/>
    </row>
    <row r="5" spans="1:7" ht="66.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0.283</v>
      </c>
      <c r="E9" s="11" t="s">
        <v>13</v>
      </c>
      <c r="F9" s="13">
        <v>207.91</v>
      </c>
      <c r="G9" s="13">
        <f ca="1">ROUND(INDIRECT(ADDRESS(ROW()+(0), COLUMN()+(-3), 1))*INDIRECT(ADDRESS(ROW()+(0), COLUMN()+(-1), 1)), 2)</f>
        <v>58.84</v>
      </c>
    </row>
    <row r="10" spans="1:7" ht="34.50" thickBot="1" customHeight="1">
      <c r="A10" s="14" t="s">
        <v>14</v>
      </c>
      <c r="B10" s="14"/>
      <c r="C10" s="14" t="s">
        <v>15</v>
      </c>
      <c r="D10" s="15">
        <v>0.071</v>
      </c>
      <c r="E10" s="16" t="s">
        <v>16</v>
      </c>
      <c r="F10" s="17">
        <v>4834.21</v>
      </c>
      <c r="G10" s="17">
        <f ca="1">ROUND(INDIRECT(ADDRESS(ROW()+(0), COLUMN()+(-3), 1))*INDIRECT(ADDRESS(ROW()+(0), COLUMN()+(-1), 1)), 2)</f>
        <v>343.23</v>
      </c>
    </row>
    <row r="11" spans="1:7" ht="13.50" thickBot="1" customHeight="1">
      <c r="A11" s="14" t="s">
        <v>17</v>
      </c>
      <c r="B11" s="14"/>
      <c r="C11" s="14" t="s">
        <v>18</v>
      </c>
      <c r="D11" s="15">
        <v>0.5</v>
      </c>
      <c r="E11" s="16" t="s">
        <v>19</v>
      </c>
      <c r="F11" s="17">
        <v>1657.27</v>
      </c>
      <c r="G11" s="17">
        <f ca="1">ROUND(INDIRECT(ADDRESS(ROW()+(0), COLUMN()+(-3), 1))*INDIRECT(ADDRESS(ROW()+(0), COLUMN()+(-1), 1)), 2)</f>
        <v>828.64</v>
      </c>
    </row>
    <row r="12" spans="1:7" ht="13.50" thickBot="1" customHeight="1">
      <c r="A12" s="14" t="s">
        <v>20</v>
      </c>
      <c r="B12" s="14"/>
      <c r="C12" s="14" t="s">
        <v>21</v>
      </c>
      <c r="D12" s="15">
        <v>0.006</v>
      </c>
      <c r="E12" s="16" t="s">
        <v>22</v>
      </c>
      <c r="F12" s="17">
        <v>1094.14</v>
      </c>
      <c r="G12" s="17">
        <f ca="1">ROUND(INDIRECT(ADDRESS(ROW()+(0), COLUMN()+(-3), 1))*INDIRECT(ADDRESS(ROW()+(0), COLUMN()+(-1), 1)), 2)</f>
        <v>6.56</v>
      </c>
    </row>
    <row r="13" spans="1:7" ht="24.00" thickBot="1" customHeight="1">
      <c r="A13" s="14" t="s">
        <v>23</v>
      </c>
      <c r="B13" s="14"/>
      <c r="C13" s="14" t="s">
        <v>24</v>
      </c>
      <c r="D13" s="15">
        <v>0.006</v>
      </c>
      <c r="E13" s="16" t="s">
        <v>25</v>
      </c>
      <c r="F13" s="17">
        <v>48127.4</v>
      </c>
      <c r="G13" s="17">
        <f ca="1">ROUND(INDIRECT(ADDRESS(ROW()+(0), COLUMN()+(-3), 1))*INDIRECT(ADDRESS(ROW()+(0), COLUMN()+(-1), 1)), 2)</f>
        <v>288.76</v>
      </c>
    </row>
    <row r="14" spans="1:7" ht="45.00" thickBot="1" customHeight="1">
      <c r="A14" s="14" t="s">
        <v>26</v>
      </c>
      <c r="B14" s="14"/>
      <c r="C14" s="14" t="s">
        <v>27</v>
      </c>
      <c r="D14" s="15">
        <v>0.32</v>
      </c>
      <c r="E14" s="16" t="s">
        <v>28</v>
      </c>
      <c r="F14" s="17">
        <v>6116.96</v>
      </c>
      <c r="G14" s="17">
        <f ca="1">ROUND(INDIRECT(ADDRESS(ROW()+(0), COLUMN()+(-3), 1))*INDIRECT(ADDRESS(ROW()+(0), COLUMN()+(-1), 1)), 2)</f>
        <v>1957.43</v>
      </c>
    </row>
    <row r="15" spans="1:7" ht="13.50" thickBot="1" customHeight="1">
      <c r="A15" s="14" t="s">
        <v>29</v>
      </c>
      <c r="B15" s="14"/>
      <c r="C15" s="14" t="s">
        <v>30</v>
      </c>
      <c r="D15" s="15">
        <v>0.114</v>
      </c>
      <c r="E15" s="16" t="s">
        <v>31</v>
      </c>
      <c r="F15" s="17">
        <v>1848.62</v>
      </c>
      <c r="G15" s="17">
        <f ca="1">ROUND(INDIRECT(ADDRESS(ROW()+(0), COLUMN()+(-3), 1))*INDIRECT(ADDRESS(ROW()+(0), COLUMN()+(-1), 1)), 2)</f>
        <v>210.74</v>
      </c>
    </row>
    <row r="16" spans="1:7" ht="13.50" thickBot="1" customHeight="1">
      <c r="A16" s="14" t="s">
        <v>32</v>
      </c>
      <c r="B16" s="14"/>
      <c r="C16" s="18" t="s">
        <v>33</v>
      </c>
      <c r="D16" s="19">
        <v>0.114</v>
      </c>
      <c r="E16" s="20" t="s">
        <v>34</v>
      </c>
      <c r="F16" s="21">
        <v>1159.34</v>
      </c>
      <c r="G16" s="21">
        <f ca="1">ROUND(INDIRECT(ADDRESS(ROW()+(0), COLUMN()+(-3), 1))*INDIRECT(ADDRESS(ROW()+(0), COLUMN()+(-1), 1)), 2)</f>
        <v>132.16</v>
      </c>
    </row>
    <row r="17" spans="1:7" ht="13.50" thickBot="1" customHeight="1">
      <c r="A17" s="18"/>
      <c r="B17" s="18"/>
      <c r="C17" s="5" t="s">
        <v>35</v>
      </c>
      <c r="D17" s="22">
        <v>2</v>
      </c>
      <c r="E17" s="23" t="s">
        <v>36</v>
      </c>
      <c r="F17" s="24">
        <f ca="1">ROUND(SUM(INDIRECT(ADDRESS(ROW()+(-1), COLUMN()+(1), 1)),INDIRECT(ADDRESS(ROW()+(-2), COLUMN()+(1), 1)),INDIRECT(ADDRESS(ROW()+(-3), COLUMN()+(1), 1)),INDIRECT(ADDRESS(ROW()+(-4), COLUMN()+(1), 1)),INDIRECT(ADDRESS(ROW()+(-5), COLUMN()+(1), 1)),INDIRECT(ADDRESS(ROW()+(-6), COLUMN()+(1), 1)),INDIRECT(ADDRESS(ROW()+(-7), COLUMN()+(1), 1)),INDIRECT(ADDRESS(ROW()+(-8), COLUMN()+(1), 1))), 2)</f>
        <v>3826.36</v>
      </c>
      <c r="G17" s="24">
        <f ca="1">ROUND(INDIRECT(ADDRESS(ROW()+(0), COLUMN()+(-3), 1))*INDIRECT(ADDRESS(ROW()+(0), COLUMN()+(-1), 1))/100, 2)</f>
        <v>76.53</v>
      </c>
    </row>
    <row r="18" spans="1:7" ht="13.50" thickBot="1" customHeight="1">
      <c r="A18" s="25" t="s">
        <v>37</v>
      </c>
      <c r="B18" s="25"/>
      <c r="C18" s="26"/>
      <c r="D18" s="26"/>
      <c r="E18" s="27"/>
      <c r="F18" s="25" t="s">
        <v>38</v>
      </c>
      <c r="G18" s="28">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3902.89</v>
      </c>
    </row>
  </sheetData>
  <mergeCells count="14">
    <mergeCell ref="A1:G1"/>
    <mergeCell ref="C3:G3"/>
    <mergeCell ref="A5:G5"/>
    <mergeCell ref="A8:B8"/>
    <mergeCell ref="A9:B9"/>
    <mergeCell ref="A10:B10"/>
    <mergeCell ref="A11:B11"/>
    <mergeCell ref="A12:B12"/>
    <mergeCell ref="A13:B13"/>
    <mergeCell ref="A14:B14"/>
    <mergeCell ref="A15:B15"/>
    <mergeCell ref="A16:B16"/>
    <mergeCell ref="A17:B17"/>
    <mergeCell ref="A18:D18"/>
  </mergeCells>
  <pageMargins left="0.147638" right="0.147638" top="0.206693" bottom="0.206693" header="0.0" footer="0.0"/>
  <pageSetup paperSize="9" orientation="portrait"/>
  <rowBreaks count="0" manualBreakCount="0">
    </rowBreaks>
</worksheet>
</file>