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<sst xmlns="http://schemas.openxmlformats.org/spreadsheetml/2006/main" count="26" uniqueCount="26">
  <si>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</si>
  <si>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EGG030</t>
  </si>
  <si>
    <t xml:space="preserve">U</t>
  </si>
  <si>
    <t xml:space="preserve">Garde-corps extérieur modulaire pour balcons droits.</t>
  </si>
  <si>
    <r>
      <rPr>
        <b/>
        <sz val="7.80"/>
        <color rgb="FF000000"/>
        <rFont val="A"/>
        <family val="2"/>
      </rPr>
      <t xml:space="preserve">Garde-corps modulaire en acier laminé à chaud, modèle BAL-ROT V "TRENZA METAL", de 110 cm de hauteur et 100 cm de longueur, avec finition en couleur gris acier avec texture ferrée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</si>
  <si>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</si>
  <si>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</si>
  <si>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</si>
  <si>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</si>
  <si>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</si>
  <si>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</si>
  <si>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mt26aae011ab</t>
  </si>
  <si>
    <t xml:space="preserve">Balustrade en acier laminé à chaud, modèle BAL-ROT V "TRENZA METAL", de 110 cm de hauteur, finition en couleur gris acier, avec texture ferrée, y compris compléments et accessoires de montage.</t>
  </si>
  <si>
    <t xml:space="preserve">m</t>
  </si>
  <si>
    <t xml:space="preserve">mo018</t>
  </si>
  <si>
    <t xml:space="preserve">Compagnon professionnel III/CP2 menuisier PVC et métal.</t>
  </si>
  <si>
    <t xml:space="preserve">h</t>
  </si>
  <si>
    <t xml:space="preserve">mo059</t>
  </si>
  <si>
    <t xml:space="preserve">Ouvrier professionnel II/OP menuisier PVC et métal.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</si>
  <si>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</si>
  <si>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</si>
  <si>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</si>
  <si>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</si>
  <si>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</si>
  <si>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42.517,00F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</si>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</sst>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84" customWidth="1"/>
    <col min="2" max="2" width="1.89" customWidth="1"/>
    <col min="3" max="3" width="12.53" customWidth="1"/>
    <col min="4" max="4" width="49.54" customWidth="1"/>
    <col min="5" max="5" width="8.60" customWidth="1"/>
    <col min="6" max="6" width="5.83" customWidth="1"/>
    <col min="7" max="7" width="5.97" customWidth="1"/>
    <col min="8" max="8" width="7.14" customWidth="1"/>
    <col min="9" max="9" width="2.91" customWidth="1"/>
    <col min="10" max="10" width="3.93" customWidth="1"/>
    <col min="11" max="11" width="6.8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31.20" thickBot="1" customHeight="1">
      <c r="A8" s="10" t="s">
        <v>11</v>
      </c>
      <c r="B8" s="10" t="s">
        <v>12</v>
      </c>
      <c r="C8" s="10"/>
      <c r="D8" s="10"/>
      <c r="E8" s="12">
        <v>1.000000</v>
      </c>
      <c r="F8" s="14" t="s">
        <v>13</v>
      </c>
      <c r="G8" s="16">
        <v>160929.290000</v>
      </c>
      <c r="H8" s="16"/>
      <c r="I8" s="16"/>
      <c r="J8" s="16">
        <f ca="1">ROUND(INDIRECT(ADDRESS(ROW()+(0), COLUMN()+(-5), 1))*INDIRECT(ADDRESS(ROW()+(0), COLUMN()+(-3), 1)), 2)</f>
        <v>160929.290000</v>
      </c>
      <c r="K8" s="16"/>
    </row>
    <row r="9" spans="1:11" ht="12.00" thickBot="1" customHeight="1">
      <c r="A9" s="17" t="s">
        <v>14</v>
      </c>
      <c r="B9" s="17" t="s">
        <v>15</v>
      </c>
      <c r="C9" s="17"/>
      <c r="D9" s="17"/>
      <c r="E9" s="18">
        <v>0.513000</v>
      </c>
      <c r="F9" s="19" t="s">
        <v>16</v>
      </c>
      <c r="G9" s="20">
        <v>1137.740000</v>
      </c>
      <c r="H9" s="20"/>
      <c r="I9" s="20"/>
      <c r="J9" s="20">
        <f ca="1">ROUND(INDIRECT(ADDRESS(ROW()+(0), COLUMN()+(-5), 1))*INDIRECT(ADDRESS(ROW()+(0), COLUMN()+(-3), 1)), 2)</f>
        <v>583.660000</v>
      </c>
      <c r="K9" s="20"/>
    </row>
    <row r="10" spans="1:11" ht="12.00" thickBot="1" customHeight="1">
      <c r="A10" s="17" t="s">
        <v>17</v>
      </c>
      <c r="B10" s="21" t="s">
        <v>18</v>
      </c>
      <c r="C10" s="21"/>
      <c r="D10" s="21"/>
      <c r="E10" s="22">
        <v>0.513000</v>
      </c>
      <c r="F10" s="23" t="s">
        <v>19</v>
      </c>
      <c r="G10" s="24">
        <v>709.680000</v>
      </c>
      <c r="H10" s="24"/>
      <c r="I10" s="24"/>
      <c r="J10" s="24">
        <f ca="1">ROUND(INDIRECT(ADDRESS(ROW()+(0), COLUMN()+(-5), 1))*INDIRECT(ADDRESS(ROW()+(0), COLUMN()+(-3), 1)), 2)</f>
        <v>364.070000</v>
      </c>
      <c r="K10" s="24"/>
    </row>
    <row r="11" spans="1:11" ht="12.00" thickBot="1" customHeight="1">
      <c r="A11" s="17"/>
      <c r="B11" s="10" t="s">
        <v>20</v>
      </c>
      <c r="C11" s="10"/>
      <c r="D11" s="10"/>
      <c r="E11" s="12">
        <v>2.000000</v>
      </c>
      <c r="F11" s="14" t="s">
        <v>21</v>
      </c>
      <c r="G11" s="16">
        <f ca="1">ROUND(SUM(INDIRECT(ADDRESS(ROW()+(-1), COLUMN()+(3), 1)),INDIRECT(ADDRESS(ROW()+(-2), COLUMN()+(3), 1)),INDIRECT(ADDRESS(ROW()+(-3), COLUMN()+(3), 1))), 2)</f>
        <v>161877.020000</v>
      </c>
      <c r="H11" s="16"/>
      <c r="I11" s="16"/>
      <c r="J11" s="16">
        <f ca="1">ROUND(INDIRECT(ADDRESS(ROW()+(0), COLUMN()+(-5), 1))*INDIRECT(ADDRESS(ROW()+(0), COLUMN()+(-3), 1))/100, 2)</f>
        <v>3237.540000</v>
      </c>
      <c r="K11" s="16"/>
    </row>
    <row r="12" spans="1:11" ht="12.00" thickBot="1" customHeight="1">
      <c r="A12" s="21"/>
      <c r="B12" s="21" t="s">
        <v>22</v>
      </c>
      <c r="C12" s="21"/>
      <c r="D12" s="21"/>
      <c r="E12" s="22">
        <v>3.000000</v>
      </c>
      <c r="F12" s="23" t="s">
        <v>23</v>
      </c>
      <c r="G12" s="24">
        <f ca="1">ROUND(SUM(INDIRECT(ADDRESS(ROW()+(-1), COLUMN()+(3), 1)),INDIRECT(ADDRESS(ROW()+(-2), COLUMN()+(3), 1)),INDIRECT(ADDRESS(ROW()+(-3), COLUMN()+(3), 1)),INDIRECT(ADDRESS(ROW()+(-4), COLUMN()+(3), 1))), 2)</f>
        <v>165114.560000</v>
      </c>
      <c r="H12" s="24"/>
      <c r="I12" s="24"/>
      <c r="J12" s="24">
        <f ca="1">ROUND(INDIRECT(ADDRESS(ROW()+(0), COLUMN()+(-5), 1))*INDIRECT(ADDRESS(ROW()+(0), COLUMN()+(-3), 1))/100, 2)</f>
        <v>4953.440000</v>
      </c>
      <c r="K12" s="24"/>
    </row>
    <row r="13" spans="1:11" ht="12.00" thickBot="1" customHeight="1">
      <c r="A13" s="6" t="s">
        <v>24</v>
      </c>
      <c r="B13" s="7"/>
      <c r="C13" s="7"/>
      <c r="D13" s="7"/>
      <c r="E13" s="7"/>
      <c r="F13" s="25"/>
      <c r="G13" s="6" t="s">
        <v>25</v>
      </c>
      <c r="H13" s="6"/>
      <c r="I13" s="6"/>
      <c r="J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170068.000000</v>
      </c>
      <c r="K13" s="26"/>
    </row>
  </sheetData>
  <mergeCells count="26">
    <mergeCell ref="A1:K1"/>
    <mergeCell ref="A3:B3"/>
    <mergeCell ref="D3:G3"/>
    <mergeCell ref="I3:J3"/>
    <mergeCell ref="A4:K4"/>
    <mergeCell ref="B7:D7"/>
    <mergeCell ref="G7:I7"/>
    <mergeCell ref="J7:K7"/>
    <mergeCell ref="B8:D8"/>
    <mergeCell ref="G8:I8"/>
    <mergeCell ref="J8:K8"/>
    <mergeCell ref="B9:D9"/>
    <mergeCell ref="G9:I9"/>
    <mergeCell ref="J9:K9"/>
    <mergeCell ref="B10:D10"/>
    <mergeCell ref="G10:I10"/>
    <mergeCell ref="J10:K10"/>
    <mergeCell ref="B11:D11"/>
    <mergeCell ref="G11:I11"/>
    <mergeCell ref="J11:K11"/>
    <mergeCell ref="B12:D12"/>
    <mergeCell ref="G12:I12"/>
    <mergeCell ref="J12:K12"/>
    <mergeCell ref="A13:E13"/>
    <mergeCell ref="G13:I13"/>
    <mergeCell ref="J13:K13"/>
  </mergeCells>
  <pageMargins left="0.620079" right="0.472441" top="0.472441" bottom="0.472441" header="0.0" footer="0.0"/>
  <pageSetup paperSize="9" orientation="portrait"/>
  <rowBreaks count="0" manualBreakCount="0">
    </rowBreaks>
</worksheet>
</file>