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<sst xmlns="http://schemas.openxmlformats.org/spreadsheetml/2006/main" count="27" uniqueCount="27">
  <si>
    <t xml:space="preserve"/>
  </si>
  <si>
    <t xml:space="preserve">FIC080</t>
  </si>
  <si>
    <t xml:space="preserve">m²</t>
  </si>
  <si>
    <t xml:space="preserve">Isolation acoustique au bruit aérien, dans une cloison amovible, à travers le plénum.</t>
  </si>
  <si>
    <r>
      <rPr>
        <sz val="8.25"/>
        <color rgb="FF000000"/>
        <rFont val="Arial"/>
        <family val="2"/>
      </rPr>
      <t xml:space="preserve">Barrière acoustique au bruit aérien, dans une cloison amovible, à travers le plénum, constituée de panneau acoustique autoportant en laine minérale, composé de modules de 1200x600x80 mm, revêtu sur les deux faces avec un complexe kraft aluminium, placée directement entre le plancher et les profilés supérieurs de la cloison amovible, pour améliorer l'isolation acoustique latérale entre espaces. Comprend le ruban autoadhésif en aluminium, pour le scellement et la fixation de l'isolation.</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</si>
  <si>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</si>
  <si>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</si>
  <si>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</si>
  <si>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</si>
  <si>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</si>
  <si>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</si>
  <si>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mt16par120a</t>
  </si>
  <si>
    <t xml:space="preserve">Panneau acoustique autoportant en laine minérale, composé de modules de 1200x600x80 mm, revêtu sur les deux faces avec un complexe kraft aluminium, Euroclasse A2-s1, d0 de réaction au feu selon NF EN 13501-1, comme barrière acoustique dans les plénums, entre le plancher et la cloison.</t>
  </si>
  <si>
    <t xml:space="preserve">m²</t>
  </si>
  <si>
    <t xml:space="preserve">mt42con020</t>
  </si>
  <si>
    <t xml:space="preserve">Ruban autoadhésif en aluminium, de 50 microns d'épaisseur et 65 mm de largeur, à base de résines acryliques, pour le scellement et la fixation de l'isolation.</t>
  </si>
  <si>
    <t xml:space="preserve">m</t>
  </si>
  <si>
    <t xml:space="preserve">mo054</t>
  </si>
  <si>
    <t xml:space="preserve">Compagnon professionnel III/CP2 poseur d'isolants rigides ou flexibles.</t>
  </si>
  <si>
    <t xml:space="preserve">h</t>
  </si>
  <si>
    <t xml:space="preserve">mo101</t>
  </si>
  <si>
    <t xml:space="preserve">Ouvrier professionnel II/OP poseur d'isolants rigides ou flexibles.</t>
  </si>
  <si>
    <t xml:space="preserve">h</t>
  </si>
  <si>
    <t xml:space="preserve">Frais de chantier des unités d'ouvrage</t>
  </si>
  <si>
    <t xml:space="preserve">%</t>
  </si>
  <si>
    <t xml:space="preserve">Coût d'entretien décennal: 2.644,89F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</si>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</sst>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31" customWidth="1"/>
    <col min="2" max="2" width="4.76" customWidth="1"/>
    <col min="3" max="3" width="1.53" customWidth="1"/>
    <col min="4" max="4" width="76.84" customWidth="1"/>
    <col min="5" max="5" width="8.16" customWidth="1"/>
    <col min="6" max="6" width="5.44" customWidth="1"/>
    <col min="7" max="7" width="14.96" customWidth="1"/>
    <col min="8" max="8" width="9.52"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55.5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45.00" thickBot="1" customHeight="1">
      <c r="A9" s="7" t="s">
        <v>11</v>
      </c>
      <c r="B9" s="7"/>
      <c r="C9" s="7" t="s">
        <v>12</v>
      </c>
      <c r="D9" s="7"/>
      <c r="E9" s="9">
        <v>1.05</v>
      </c>
      <c r="F9" s="11" t="s">
        <v>13</v>
      </c>
      <c r="G9" s="13">
        <v>47558.9</v>
      </c>
      <c r="H9" s="13">
        <f ca="1">ROUND(INDIRECT(ADDRESS(ROW()+(0), COLUMN()+(-3), 1))*INDIRECT(ADDRESS(ROW()+(0), COLUMN()+(-1), 1)), 2)</f>
        <v>49936.9</v>
      </c>
    </row>
    <row r="10" spans="1:8" ht="24.00" thickBot="1" customHeight="1">
      <c r="A10" s="14" t="s">
        <v>14</v>
      </c>
      <c r="B10" s="14"/>
      <c r="C10" s="14" t="s">
        <v>15</v>
      </c>
      <c r="D10" s="14"/>
      <c r="E10" s="15">
        <v>1.5</v>
      </c>
      <c r="F10" s="16" t="s">
        <v>16</v>
      </c>
      <c r="G10" s="17">
        <v>161.48</v>
      </c>
      <c r="H10" s="17">
        <f ca="1">ROUND(INDIRECT(ADDRESS(ROW()+(0), COLUMN()+(-3), 1))*INDIRECT(ADDRESS(ROW()+(0), COLUMN()+(-1), 1)), 2)</f>
        <v>242.22</v>
      </c>
    </row>
    <row r="11" spans="1:8" ht="13.50" thickBot="1" customHeight="1">
      <c r="A11" s="14" t="s">
        <v>17</v>
      </c>
      <c r="B11" s="14"/>
      <c r="C11" s="14" t="s">
        <v>18</v>
      </c>
      <c r="D11" s="14"/>
      <c r="E11" s="15">
        <v>0.569</v>
      </c>
      <c r="F11" s="16" t="s">
        <v>19</v>
      </c>
      <c r="G11" s="17">
        <v>1819.81</v>
      </c>
      <c r="H11" s="17">
        <f ca="1">ROUND(INDIRECT(ADDRESS(ROW()+(0), COLUMN()+(-3), 1))*INDIRECT(ADDRESS(ROW()+(0), COLUMN()+(-1), 1)), 2)</f>
        <v>1035.47</v>
      </c>
    </row>
    <row r="12" spans="1:8" ht="13.50" thickBot="1" customHeight="1">
      <c r="A12" s="14" t="s">
        <v>20</v>
      </c>
      <c r="B12" s="14"/>
      <c r="C12" s="18" t="s">
        <v>21</v>
      </c>
      <c r="D12" s="18"/>
      <c r="E12" s="19">
        <v>0.569</v>
      </c>
      <c r="F12" s="20" t="s">
        <v>22</v>
      </c>
      <c r="G12" s="21">
        <v>1135.46</v>
      </c>
      <c r="H12" s="21">
        <f ca="1">ROUND(INDIRECT(ADDRESS(ROW()+(0), COLUMN()+(-3), 1))*INDIRECT(ADDRESS(ROW()+(0), COLUMN()+(-1), 1)), 2)</f>
        <v>646.08</v>
      </c>
    </row>
    <row r="13" spans="1:8" ht="13.50" thickBot="1" customHeight="1">
      <c r="A13" s="18"/>
      <c r="B13" s="18"/>
      <c r="C13" s="5" t="s">
        <v>23</v>
      </c>
      <c r="D13" s="5"/>
      <c r="E13" s="22">
        <v>2</v>
      </c>
      <c r="F13" s="23" t="s">
        <v>24</v>
      </c>
      <c r="G13" s="24">
        <f ca="1">ROUND(SUM(INDIRECT(ADDRESS(ROW()+(-1), COLUMN()+(1), 1)),INDIRECT(ADDRESS(ROW()+(-2), COLUMN()+(1), 1)),INDIRECT(ADDRESS(ROW()+(-3), COLUMN()+(1), 1)),INDIRECT(ADDRESS(ROW()+(-4), COLUMN()+(1), 1))), 2)</f>
        <v>51860.6</v>
      </c>
      <c r="H13" s="24">
        <f ca="1">ROUND(INDIRECT(ADDRESS(ROW()+(0), COLUMN()+(-3), 1))*INDIRECT(ADDRESS(ROW()+(0), COLUMN()+(-1), 1))/100, 2)</f>
        <v>1037.21</v>
      </c>
    </row>
    <row r="14" spans="1:8" ht="13.50" thickBot="1" customHeight="1">
      <c r="A14" s="25" t="s">
        <v>25</v>
      </c>
      <c r="B14" s="25"/>
      <c r="C14" s="26"/>
      <c r="D14" s="26"/>
      <c r="E14" s="26"/>
      <c r="F14" s="27"/>
      <c r="G14" s="25" t="s">
        <v>26</v>
      </c>
      <c r="H14" s="28">
        <f ca="1">ROUND(SUM(INDIRECT(ADDRESS(ROW()+(-1), COLUMN()+(0), 1)),INDIRECT(ADDRESS(ROW()+(-2), COLUMN()+(0), 1)),INDIRECT(ADDRESS(ROW()+(-3), COLUMN()+(0), 1)),INDIRECT(ADDRESS(ROW()+(-4), COLUMN()+(0), 1)),INDIRECT(ADDRESS(ROW()+(-5), COLUMN()+(0), 1))), 2)</f>
        <v>52897.8</v>
      </c>
    </row>
  </sheetData>
  <mergeCells count="17">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E14"/>
  </mergeCells>
  <pageMargins left="0.147638" right="0.147638" top="0.206693" bottom="0.206693" header="0.0" footer="0.0"/>
  <pageSetup paperSize="9" orientation="portrait"/>
  <rowBreaks count="0" manualBreakCount="0">
    </rowBreaks>
</worksheet>
</file>