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<sst xmlns="http://schemas.openxmlformats.org/spreadsheetml/2006/main" count="33" uniqueCount="33">
  <si>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</si>
  <si>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FSC070</t>
  </si>
  <si>
    <t xml:space="preserve">m²</t>
  </si>
  <si>
    <t xml:space="preserve">Revêtement de sol intérieur en pièces de terre cuite. Pose en couche épaisse.</t>
  </si>
  <si>
    <r>
      <rPr>
        <sz val="8.25"/>
        <color rgb="FF000000"/>
        <rFont val="Arial"/>
        <family val="2"/>
      </rPr>
      <t xml:space="preserve">Revêtement de sol intérieur en carreaux en terre cuite, fabriqué mécaniquement, de 100x100x15 mm, capacité d'absorption en eau 6%&lt;E&lt;=10%, groupe AIIb, selon NF EN 14411, avec résistance au glissement jusqu'à 15 selon DIN CEN/TS 12633. POSE: en couche épaisse avec du mortier de ciment. JOINTOIEMENT: avec du mortier de joints cémenteux amélioré, avec absorption d'eau réduite et résistance élevée à l'abrasion type CG 2 W A, couleur blanche, dans des joints de 2 mm d'épaisseur.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</si>
  <si>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</si>
  <si>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</si>
  <si>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</si>
  <si>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</si>
  <si>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</si>
  <si>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</si>
  <si>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mt18bdo020maa</t>
  </si>
  <si>
    <t xml:space="preserve">Carreaux en terre cuite, fabriqué mécaniquement, de 100x100x15 mm, capacité d'absorption en eau 6%&lt;E&lt;=10%, groupe AIIb, selon NF EN 14411, avec résistance au glissement jusqu'à 15 selon DIN CEN/TS 12633.</t>
  </si>
  <si>
    <t xml:space="preserve">m²</t>
  </si>
  <si>
    <t xml:space="preserve">mt09mor010c</t>
  </si>
  <si>
    <t xml:space="preserve">Mortier de ciment CEM II/B-P 32,5 N type M-5, confectionné sur site avec 250 kg/m³ de ciment et une proportion en volume 1/6.</t>
  </si>
  <si>
    <t xml:space="preserve">m³</t>
  </si>
  <si>
    <t xml:space="preserve">mt18acc050b</t>
  </si>
  <si>
    <t xml:space="preserve">Croisillons en PVC pour séparation entre 3 et 15 mm.</t>
  </si>
  <si>
    <t xml:space="preserve">U</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</si>
  <si>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</si>
  <si>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</si>
  <si>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</si>
  <si>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mo023</t>
  </si>
  <si>
    <t xml:space="preserve">Compagnon professionnel III/CP2 carreleur en revêtements de sols.</t>
  </si>
  <si>
    <t xml:space="preserve">h</t>
  </si>
  <si>
    <t xml:space="preserve">mo061</t>
  </si>
  <si>
    <t xml:space="preserve">Ouvrier professionnel II/OP carreleur en revêtements de sols.</t>
  </si>
  <si>
    <t xml:space="preserve">h</t>
  </si>
  <si>
    <t xml:space="preserve">Frais de chantier des unités d'ouvrage</t>
  </si>
  <si>
    <t xml:space="preserve">%</t>
  </si>
  <si>
    <t xml:space="preserve">Coût d'entretien décennal: 4.469,76F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</si>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</sst>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6.16"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1.05</v>
      </c>
      <c r="E9" s="11" t="s">
        <v>13</v>
      </c>
      <c r="F9" s="13">
        <v>17431.1</v>
      </c>
      <c r="G9" s="13">
        <f ca="1">ROUND(INDIRECT(ADDRESS(ROW()+(0), COLUMN()+(-3), 1))*INDIRECT(ADDRESS(ROW()+(0), COLUMN()+(-1), 1)), 2)</f>
        <v>18302.7</v>
      </c>
    </row>
    <row r="10" spans="1:7" ht="24.00" thickBot="1" customHeight="1">
      <c r="A10" s="14" t="s">
        <v>14</v>
      </c>
      <c r="B10" s="14"/>
      <c r="C10" s="14" t="s">
        <v>15</v>
      </c>
      <c r="D10" s="15">
        <v>0.03</v>
      </c>
      <c r="E10" s="16" t="s">
        <v>16</v>
      </c>
      <c r="F10" s="17">
        <v>84102.6</v>
      </c>
      <c r="G10" s="17">
        <f ca="1">ROUND(INDIRECT(ADDRESS(ROW()+(0), COLUMN()+(-3), 1))*INDIRECT(ADDRESS(ROW()+(0), COLUMN()+(-1), 1)), 2)</f>
        <v>2523.08</v>
      </c>
    </row>
    <row r="11" spans="1:7" ht="13.50" thickBot="1" customHeight="1">
      <c r="A11" s="14" t="s">
        <v>17</v>
      </c>
      <c r="B11" s="14"/>
      <c r="C11" s="14" t="s">
        <v>18</v>
      </c>
      <c r="D11" s="15">
        <v>51</v>
      </c>
      <c r="E11" s="16" t="s">
        <v>19</v>
      </c>
      <c r="F11" s="17">
        <v>21.25</v>
      </c>
      <c r="G11" s="17">
        <f ca="1">ROUND(INDIRECT(ADDRESS(ROW()+(0), COLUMN()+(-3), 1))*INDIRECT(ADDRESS(ROW()+(0), COLUMN()+(-1), 1)), 2)</f>
        <v>1083.75</v>
      </c>
    </row>
    <row r="12" spans="1:7" ht="66.00" thickBot="1" customHeight="1">
      <c r="A12" s="14" t="s">
        <v>20</v>
      </c>
      <c r="B12" s="14"/>
      <c r="C12" s="14" t="s">
        <v>21</v>
      </c>
      <c r="D12" s="15">
        <v>2</v>
      </c>
      <c r="E12" s="16" t="s">
        <v>22</v>
      </c>
      <c r="F12" s="17">
        <v>1239.61</v>
      </c>
      <c r="G12" s="17">
        <f ca="1">ROUND(INDIRECT(ADDRESS(ROW()+(0), COLUMN()+(-3), 1))*INDIRECT(ADDRESS(ROW()+(0), COLUMN()+(-1), 1)), 2)</f>
        <v>2479.22</v>
      </c>
    </row>
    <row r="13" spans="1:7" ht="13.50" thickBot="1" customHeight="1">
      <c r="A13" s="14" t="s">
        <v>23</v>
      </c>
      <c r="B13" s="14"/>
      <c r="C13" s="14" t="s">
        <v>24</v>
      </c>
      <c r="D13" s="15">
        <v>0.569</v>
      </c>
      <c r="E13" s="16" t="s">
        <v>25</v>
      </c>
      <c r="F13" s="17">
        <v>1848.62</v>
      </c>
      <c r="G13" s="17">
        <f ca="1">ROUND(INDIRECT(ADDRESS(ROW()+(0), COLUMN()+(-3), 1))*INDIRECT(ADDRESS(ROW()+(0), COLUMN()+(-1), 1)), 2)</f>
        <v>1051.86</v>
      </c>
    </row>
    <row r="14" spans="1:7" ht="13.50" thickBot="1" customHeight="1">
      <c r="A14" s="14" t="s">
        <v>26</v>
      </c>
      <c r="B14" s="14"/>
      <c r="C14" s="18" t="s">
        <v>27</v>
      </c>
      <c r="D14" s="19">
        <v>0.284</v>
      </c>
      <c r="E14" s="20" t="s">
        <v>28</v>
      </c>
      <c r="F14" s="21">
        <v>1185.16</v>
      </c>
      <c r="G14" s="21">
        <f ca="1">ROUND(INDIRECT(ADDRESS(ROW()+(0), COLUMN()+(-3), 1))*INDIRECT(ADDRESS(ROW()+(0), COLUMN()+(-1), 1)), 2)</f>
        <v>336.59</v>
      </c>
    </row>
    <row r="15" spans="1:7" ht="13.50" thickBot="1" customHeight="1">
      <c r="A15" s="18"/>
      <c r="B15" s="18"/>
      <c r="C15" s="5" t="s">
        <v>29</v>
      </c>
      <c r="D15" s="22">
        <v>2</v>
      </c>
      <c r="E15" s="23" t="s">
        <v>30</v>
      </c>
      <c r="F15" s="24">
        <f ca="1">ROUND(SUM(INDIRECT(ADDRESS(ROW()+(-1), COLUMN()+(1), 1)),INDIRECT(ADDRESS(ROW()+(-2), COLUMN()+(1), 1)),INDIRECT(ADDRESS(ROW()+(-3), COLUMN()+(1), 1)),INDIRECT(ADDRESS(ROW()+(-4), COLUMN()+(1), 1)),INDIRECT(ADDRESS(ROW()+(-5), COLUMN()+(1), 1)),INDIRECT(ADDRESS(ROW()+(-6), COLUMN()+(1), 1))), 2)</f>
        <v>25777.2</v>
      </c>
      <c r="G15" s="24">
        <f ca="1">ROUND(INDIRECT(ADDRESS(ROW()+(0), COLUMN()+(-3), 1))*INDIRECT(ADDRESS(ROW()+(0), COLUMN()+(-1), 1))/100, 2)</f>
        <v>515.54</v>
      </c>
    </row>
    <row r="16" spans="1:7" ht="13.50" thickBot="1" customHeight="1">
      <c r="A16" s="25" t="s">
        <v>31</v>
      </c>
      <c r="B16" s="25"/>
      <c r="C16" s="26"/>
      <c r="D16" s="26"/>
      <c r="E16" s="27"/>
      <c r="F16" s="25" t="s">
        <v>32</v>
      </c>
      <c r="G16" s="28">
        <f ca="1">ROUND(SUM(INDIRECT(ADDRESS(ROW()+(-1), COLUMN()+(0), 1)),INDIRECT(ADDRESS(ROW()+(-2), COLUMN()+(0), 1)),INDIRECT(ADDRESS(ROW()+(-3), COLUMN()+(0), 1)),INDIRECT(ADDRESS(ROW()+(-4), COLUMN()+(0), 1)),INDIRECT(ADDRESS(ROW()+(-5), COLUMN()+(0), 1)),INDIRECT(ADDRESS(ROW()+(-6), COLUMN()+(0), 1)),INDIRECT(ADDRESS(ROW()+(-7), COLUMN()+(0), 1))), 2)</f>
        <v>26292.7</v>
      </c>
    </row>
  </sheetData>
  <mergeCells count="12">
    <mergeCell ref="A1:G1"/>
    <mergeCell ref="C3:G3"/>
    <mergeCell ref="A5:G5"/>
    <mergeCell ref="A8:B8"/>
    <mergeCell ref="A9:B9"/>
    <mergeCell ref="A10:B10"/>
    <mergeCell ref="A11:B11"/>
    <mergeCell ref="A12:B12"/>
    <mergeCell ref="A13:B13"/>
    <mergeCell ref="A14:B14"/>
    <mergeCell ref="A15:B15"/>
    <mergeCell ref="A16:D16"/>
  </mergeCells>
  <pageMargins left="0.147638" right="0.147638" top="0.206693" bottom="0.206693" header="0.0" footer="0.0"/>
  <pageSetup paperSize="9" orientation="portrait"/>
  <rowBreaks count="0" manualBreakCount="0">
    </rowBreaks>
</worksheet>
</file>