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<sst xmlns="http://schemas.openxmlformats.org/spreadsheetml/2006/main" count="27" uniqueCount="27">
  <si>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</si>
  <si>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FSI060</t>
  </si>
  <si>
    <t xml:space="preserve">m</t>
  </si>
  <si>
    <t xml:space="preserve">Plinthe en pierre naturelle "LEVANTINA".</t>
  </si>
  <si>
    <r>
      <rPr>
        <b/>
        <sz val="8.25"/>
        <color rgb="FF000000"/>
        <rFont val="Arial"/>
        <family val="2"/>
      </rPr>
      <t xml:space="preserve">Plinthe de calcaire Marbella avec la qualité exigée par la méthode de classement de "LEVANTINA", finition bouchardée, de 7 cm</t>
    </r>
    <r>
      <rPr>
        <sz val="8.25"/>
        <color rgb="FF000000"/>
        <rFont val="Arial"/>
        <family val="2"/>
      </rPr>
      <t xml:space="preserve">, placée avec </t>
    </r>
    <r>
      <rPr>
        <b/>
        <sz val="8.25"/>
        <color rgb="FF000000"/>
        <rFont val="Arial"/>
        <family val="2"/>
      </rPr>
      <t xml:space="preserve">mortier-colle amélioré, C2 </t>
    </r>
    <r>
      <rPr>
        <sz val="8.25"/>
        <color rgb="FF000000"/>
        <rFont val="Arial"/>
        <family val="2"/>
      </rPr>
      <t xml:space="preserve"> et jointoyée avec </t>
    </r>
    <r>
      <rPr>
        <b/>
        <sz val="8.25"/>
        <color rgb="FF000000"/>
        <rFont val="Arial"/>
        <family val="2"/>
      </rPr>
      <t xml:space="preserve">mortier de joints cémenteux, CG1, pour joint minimum (entre 1,5 et 3 mm), avec la même tonalité des pièces</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</si>
  <si>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</si>
  <si>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</si>
  <si>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</si>
  <si>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</si>
  <si>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</si>
  <si>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</si>
  <si>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mt18rpl020a</t>
  </si>
  <si>
    <t xml:space="preserve">Plinthe de calcaire Marbella avec la qualité exigée par la méthode de classement de "LEVANTINA", finition bouchardée, de 7 cm, couleur blanc crémeux, provenant de Zarcilla de Ramos, Murcia (Espagne).</t>
  </si>
  <si>
    <t xml:space="preserve">m</t>
  </si>
  <si>
    <t xml:space="preserve">mt09mcr210</t>
  </si>
  <si>
    <t xml:space="preserve">Mortier-colle amélioré, C2 TE, avec résistant au glissement et temps ouvert allongé, composé de ciment, granulats sélectionnés, additifs spéciaux et résines, pour la mise en place en couche mince de revêtements en pierre naturelle.</t>
  </si>
  <si>
    <t xml:space="preserve">kg</t>
  </si>
  <si>
    <t xml:space="preserve">mt09mcr060c</t>
  </si>
  <si>
    <t xml:space="preserve">Mortier de joints cémenteux, CG1, pour joint minimum entre 1,5 et 3 mm, selon NF EN 13888.</t>
  </si>
  <si>
    <t xml:space="preserve">kg</t>
  </si>
  <si>
    <t xml:space="preserve">mo023</t>
  </si>
  <si>
    <t xml:space="preserve">Compagnon professionnel III/CP2 carreleur en revêtements de sols.</t>
  </si>
  <si>
    <t xml:space="preserve">h</t>
  </si>
  <si>
    <t xml:space="preserve">Coûts directs complémentaires</t>
  </si>
  <si>
    <t xml:space="preserve">%</t>
  </si>
  <si>
    <t xml:space="preserve">Coût d'entretien décennal: 279,35F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</si>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</sst>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61.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4" t="s">
        <v>4</v>
      </c>
      <c r="B5" s="4"/>
      <c r="C5" s="4"/>
      <c r="D5" s="4"/>
      <c r="E5" s="4"/>
      <c r="F5" s="4"/>
      <c r="G5" s="4"/>
    </row>
    <row r="8" spans="1:7" ht="13.50" thickBot="1" customHeight="1">
      <c r="A8" s="5" t="s">
        <v>5</v>
      </c>
      <c r="B8" s="5"/>
      <c r="C8" s="5" t="s">
        <v>6</v>
      </c>
      <c r="D8" s="5" t="s">
        <v>7</v>
      </c>
      <c r="E8" s="5" t="s">
        <v>8</v>
      </c>
      <c r="F8" s="5" t="s">
        <v>9</v>
      </c>
      <c r="G8" s="5" t="s">
        <v>10</v>
      </c>
    </row>
    <row r="9" spans="1:7" ht="34.50" thickBot="1" customHeight="1">
      <c r="A9" s="6" t="s">
        <v>11</v>
      </c>
      <c r="B9" s="6"/>
      <c r="C9" s="6" t="s">
        <v>12</v>
      </c>
      <c r="D9" s="8">
        <v>1.050000</v>
      </c>
      <c r="E9" s="10" t="s">
        <v>13</v>
      </c>
      <c r="F9" s="12">
        <v>1882.750000</v>
      </c>
      <c r="G9" s="12">
        <f ca="1">ROUND(INDIRECT(ADDRESS(ROW()+(0), COLUMN()+(-3), 1))*INDIRECT(ADDRESS(ROW()+(0), COLUMN()+(-1), 1)), 2)</f>
        <v>1976.890000</v>
      </c>
    </row>
    <row r="10" spans="1:7" ht="45.00" thickBot="1" customHeight="1">
      <c r="A10" s="13" t="s">
        <v>14</v>
      </c>
      <c r="B10" s="13"/>
      <c r="C10" s="13" t="s">
        <v>15</v>
      </c>
      <c r="D10" s="14">
        <v>0.560000</v>
      </c>
      <c r="E10" s="15" t="s">
        <v>16</v>
      </c>
      <c r="F10" s="16">
        <v>747.550000</v>
      </c>
      <c r="G10" s="16">
        <f ca="1">ROUND(INDIRECT(ADDRESS(ROW()+(0), COLUMN()+(-3), 1))*INDIRECT(ADDRESS(ROW()+(0), COLUMN()+(-1), 1)), 2)</f>
        <v>418.630000</v>
      </c>
    </row>
    <row r="11" spans="1:7" ht="24.00" thickBot="1" customHeight="1">
      <c r="A11" s="13" t="s">
        <v>17</v>
      </c>
      <c r="B11" s="13"/>
      <c r="C11" s="13" t="s">
        <v>18</v>
      </c>
      <c r="D11" s="14">
        <v>0.080000</v>
      </c>
      <c r="E11" s="15" t="s">
        <v>19</v>
      </c>
      <c r="F11" s="16">
        <v>455.030000</v>
      </c>
      <c r="G11" s="16">
        <f ca="1">ROUND(INDIRECT(ADDRESS(ROW()+(0), COLUMN()+(-3), 1))*INDIRECT(ADDRESS(ROW()+(0), COLUMN()+(-1), 1)), 2)</f>
        <v>36.400000</v>
      </c>
    </row>
    <row r="12" spans="1:7" ht="13.50" thickBot="1" customHeight="1">
      <c r="A12" s="13" t="s">
        <v>20</v>
      </c>
      <c r="B12" s="13"/>
      <c r="C12" s="17" t="s">
        <v>21</v>
      </c>
      <c r="D12" s="18">
        <v>0.274000</v>
      </c>
      <c r="E12" s="19" t="s">
        <v>22</v>
      </c>
      <c r="F12" s="20">
        <v>1119.550000</v>
      </c>
      <c r="G12" s="20">
        <f ca="1">ROUND(INDIRECT(ADDRESS(ROW()+(0), COLUMN()+(-3), 1))*INDIRECT(ADDRESS(ROW()+(0), COLUMN()+(-1), 1)), 2)</f>
        <v>306.760000</v>
      </c>
    </row>
    <row r="13" spans="1:7" ht="13.50" thickBot="1" customHeight="1">
      <c r="A13" s="17"/>
      <c r="B13" s="17"/>
      <c r="C13" s="4" t="s">
        <v>23</v>
      </c>
      <c r="D13" s="21">
        <v>2.000000</v>
      </c>
      <c r="E13" s="22" t="s">
        <v>24</v>
      </c>
      <c r="F13" s="23">
        <f ca="1">ROUND(SUM(INDIRECT(ADDRESS(ROW()+(-1), COLUMN()+(1), 1)),INDIRECT(ADDRESS(ROW()+(-2), COLUMN()+(1), 1)),INDIRECT(ADDRESS(ROW()+(-3), COLUMN()+(1), 1)),INDIRECT(ADDRESS(ROW()+(-4), COLUMN()+(1), 1))), 2)</f>
        <v>2738.680000</v>
      </c>
      <c r="G13" s="23">
        <f ca="1">ROUND(INDIRECT(ADDRESS(ROW()+(0), COLUMN()+(-3), 1))*INDIRECT(ADDRESS(ROW()+(0), COLUMN()+(-1), 1))/100, 2)</f>
        <v>54.770000</v>
      </c>
    </row>
    <row r="14" spans="1:7" ht="13.50" thickBot="1" customHeight="1">
      <c r="A14" s="24" t="s">
        <v>25</v>
      </c>
      <c r="B14" s="24"/>
      <c r="C14" s="25"/>
      <c r="D14" s="25"/>
      <c r="E14" s="26"/>
      <c r="F14" s="24" t="s">
        <v>26</v>
      </c>
      <c r="G14" s="27">
        <f ca="1">ROUND(SUM(INDIRECT(ADDRESS(ROW()+(-1), COLUMN()+(0), 1)),INDIRECT(ADDRESS(ROW()+(-2), COLUMN()+(0), 1)),INDIRECT(ADDRESS(ROW()+(-3), COLUMN()+(0), 1)),INDIRECT(ADDRESS(ROW()+(-4), COLUMN()+(0), 1)),INDIRECT(ADDRESS(ROW()+(-5), COLUMN()+(0), 1))), 2)</f>
        <v>2793.450000</v>
      </c>
    </row>
  </sheetData>
  <mergeCells count="10">
    <mergeCell ref="A1:G1"/>
    <mergeCell ref="C3:G3"/>
    <mergeCell ref="A5:G5"/>
    <mergeCell ref="A8:B8"/>
    <mergeCell ref="A9:B9"/>
    <mergeCell ref="A10:B10"/>
    <mergeCell ref="A11:B11"/>
    <mergeCell ref="A12:B12"/>
    <mergeCell ref="A13:B13"/>
    <mergeCell ref="A14:D14"/>
  </mergeCells>
  <pageMargins left="0.620079" right="0.472441" top="0.472441" bottom="0.472441" header="0.0" footer="0.0"/>
  <pageSetup paperSize="9" orientation="portrait"/>
  <rowBreaks count="0" manualBreakCount="0">
    </rowBreaks>
</worksheet>
</file>