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<sst xmlns="http://schemas.openxmlformats.org/spreadsheetml/2006/main" count="23" uniqueCount="23">
  <si>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</si>
  <si>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VBA020</t>
  </si>
  <si>
    <t xml:space="preserve">m</t>
  </si>
  <si>
    <t xml:space="preserve">Bord métallique en acier galvanisé.</t>
  </si>
  <si>
    <r>
      <rPr>
        <b/>
        <sz val="7.80"/>
        <color rgb="FF000000"/>
        <rFont val="A"/>
        <family val="2"/>
      </rPr>
      <t xml:space="preserve">Bord métallique de pièces flexibles de tôle pliée en acier galvanisé de 16 à 20 microns, de 150 mm de hauteur, 1,5 mm d'épaisseur, finition naturel, avec l'extrémité supérieure arrondie avec une largeur de 7 mm, disposées linéairement en se superposant, unies entre elles avec vis passantes ou autoformeuses en acier galvanisé, fixées au terrain avec piquets métalliques, pour délimiter des espaces et séparer des matériaux de revêtement</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</si>
  <si>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</si>
  <si>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</si>
  <si>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</si>
  <si>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</si>
  <si>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</si>
  <si>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</si>
  <si>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mt18bme030b</t>
  </si>
  <si>
    <t xml:space="preserve">Bord métallique de pièces flexibles de tôle pliée en acier galvanisé de 16 à 20 microns, de 150 mm de hauteur, 1,5 mm d'épaisseur, finition naturel, avec l'extrémité supérieure arrondie avec une largeur de 7 mm, disposées linéairement en se superposant, unies entre elles avec vis passantes ou autoformeuses en acier galvanisé, fixées au terrain avec piquets métalliques, comprend vis passantes ou autoformeuses en acier galvanisé, plaques de connexion, coins et piquets métalliques pour fixation au terrain.</t>
  </si>
  <si>
    <t xml:space="preserve">m</t>
  </si>
  <si>
    <t xml:space="preserve">mo040</t>
  </si>
  <si>
    <t xml:space="preserve">Compagnon professionnel III/CP2 VRD espaces publics.</t>
  </si>
  <si>
    <t xml:space="preserve">h</t>
  </si>
  <si>
    <t xml:space="preserve">Moyens auxiliaires</t>
  </si>
  <si>
    <t xml:space="preserve">%</t>
  </si>
  <si>
    <t xml:space="preserve">Coûts indirects</t>
  </si>
  <si>
    <t xml:space="preserve">%</t>
  </si>
  <si>
    <t xml:space="preserve">Coût d'entretien décennal: 3.275,04F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</si>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</sst>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64" customWidth="1"/>
    <col min="3" max="3" width="21.27" customWidth="1"/>
    <col min="4" max="4" width="27.39"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9.60" thickBot="1" customHeight="1">
      <c r="A8" s="10" t="s">
        <v>11</v>
      </c>
      <c r="B8" s="10" t="s">
        <v>12</v>
      </c>
      <c r="C8" s="10"/>
      <c r="D8" s="10"/>
      <c r="E8" s="10"/>
      <c r="F8" s="12">
        <v>1.050000</v>
      </c>
      <c r="G8" s="14" t="s">
        <v>13</v>
      </c>
      <c r="H8" s="16">
        <v>7478.090000</v>
      </c>
      <c r="I8" s="16"/>
      <c r="J8" s="16">
        <f ca="1">ROUND(INDIRECT(ADDRESS(ROW()+(0), COLUMN()+(-4), 1))*INDIRECT(ADDRESS(ROW()+(0), COLUMN()+(-2), 1)), 2)</f>
        <v>7851.990000</v>
      </c>
    </row>
    <row r="9" spans="1:10" ht="12.00" thickBot="1" customHeight="1">
      <c r="A9" s="17" t="s">
        <v>14</v>
      </c>
      <c r="B9" s="18" t="s">
        <v>15</v>
      </c>
      <c r="C9" s="18"/>
      <c r="D9" s="18"/>
      <c r="E9" s="18"/>
      <c r="F9" s="19">
        <v>0.374000</v>
      </c>
      <c r="G9" s="20" t="s">
        <v>16</v>
      </c>
      <c r="H9" s="21">
        <v>882.080000</v>
      </c>
      <c r="I9" s="21"/>
      <c r="J9" s="21">
        <f ca="1">ROUND(INDIRECT(ADDRESS(ROW()+(0), COLUMN()+(-4), 1))*INDIRECT(ADDRESS(ROW()+(0), COLUMN()+(-2), 1)), 2)</f>
        <v>329.900000</v>
      </c>
    </row>
    <row r="10" spans="1:10" ht="12.00" thickBot="1" customHeight="1">
      <c r="A10" s="17"/>
      <c r="B10" s="10" t="s">
        <v>17</v>
      </c>
      <c r="C10" s="10"/>
      <c r="D10" s="10"/>
      <c r="E10" s="10"/>
      <c r="F10" s="12">
        <v>2.000000</v>
      </c>
      <c r="G10" s="14" t="s">
        <v>18</v>
      </c>
      <c r="H10" s="16">
        <f ca="1">ROUND(SUM(INDIRECT(ADDRESS(ROW()+(-1), COLUMN()+(2), 1)),INDIRECT(ADDRESS(ROW()+(-2), COLUMN()+(2), 1))), 2)</f>
        <v>8181.890000</v>
      </c>
      <c r="I10" s="16"/>
      <c r="J10" s="16">
        <f ca="1">ROUND(INDIRECT(ADDRESS(ROW()+(0), COLUMN()+(-4), 1))*INDIRECT(ADDRESS(ROW()+(0), COLUMN()+(-2), 1))/100, 2)</f>
        <v>163.640000</v>
      </c>
    </row>
    <row r="11" spans="1:10" ht="12.00" thickBot="1" customHeight="1">
      <c r="A11" s="18"/>
      <c r="B11" s="18" t="s">
        <v>19</v>
      </c>
      <c r="C11" s="18"/>
      <c r="D11" s="18"/>
      <c r="E11" s="18"/>
      <c r="F11" s="19">
        <v>3.000000</v>
      </c>
      <c r="G11" s="20" t="s">
        <v>20</v>
      </c>
      <c r="H11" s="21">
        <f ca="1">ROUND(SUM(INDIRECT(ADDRESS(ROW()+(-1), COLUMN()+(2), 1)),INDIRECT(ADDRESS(ROW()+(-2), COLUMN()+(2), 1)),INDIRECT(ADDRESS(ROW()+(-3), COLUMN()+(2), 1))), 2)</f>
        <v>8345.530000</v>
      </c>
      <c r="I11" s="21"/>
      <c r="J11" s="21">
        <f ca="1">ROUND(INDIRECT(ADDRESS(ROW()+(0), COLUMN()+(-4), 1))*INDIRECT(ADDRESS(ROW()+(0), COLUMN()+(-2), 1))/100, 2)</f>
        <v>250.370000</v>
      </c>
    </row>
    <row r="12" spans="1:10" ht="12.00" thickBot="1" customHeight="1">
      <c r="A12" s="6" t="s">
        <v>21</v>
      </c>
      <c r="B12" s="7"/>
      <c r="C12" s="7"/>
      <c r="D12" s="7"/>
      <c r="E12" s="7"/>
      <c r="F12" s="7"/>
      <c r="G12" s="22"/>
      <c r="H12" s="6" t="s">
        <v>22</v>
      </c>
      <c r="I12" s="6"/>
      <c r="J12" s="23">
        <f ca="1">ROUND(SUM(INDIRECT(ADDRESS(ROW()+(-1), COLUMN()+(0), 1)),INDIRECT(ADDRESS(ROW()+(-2), COLUMN()+(0), 1)),INDIRECT(ADDRESS(ROW()+(-3), COLUMN()+(0), 1)),INDIRECT(ADDRESS(ROW()+(-4), COLUMN()+(0), 1))), 2)</f>
        <v>8595.900000</v>
      </c>
    </row>
  </sheetData>
  <mergeCells count="1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A12:F12"/>
    <mergeCell ref="H12:I12"/>
  </mergeCells>
  <pageMargins left="0.620079" right="0.472441" top="0.472441" bottom="0.472441" header="0.0" footer="0.0"/>
  <pageSetup paperSize="9" orientation="portrait"/>
  <rowBreaks count="0" manualBreakCount="0">
    </rowBreaks>
</worksheet>
</file>