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<sst xmlns="http://schemas.openxmlformats.org/spreadsheetml/2006/main" count="54" uniqueCount="54">
  <si>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</si>
  <si>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AAE020</t>
  </si>
  <si>
    <t xml:space="preserve">U</t>
  </si>
  <si>
    <t xml:space="preserve">Équipement d'épuration avec un séparateur de graisses, une fosse septique et un filtre biologique anaérobie.</t>
  </si>
  <si>
    <r>
      <rPr>
        <sz val="8.25"/>
        <color rgb="FF000000"/>
        <rFont val="Arial"/>
        <family val="2"/>
      </rPr>
      <t xml:space="preserve">Équipement d'épuration en polyéthylène haute densité constitué d'un séparateur de graisses, d'une fosse septique et d'un filtre anaérobie, jusqu'à </t>
    </r>
    <r>
      <rPr>
        <b/>
        <sz val="8.25"/>
        <color rgb="FF000000"/>
        <rFont val="Arial"/>
        <family val="2"/>
      </rPr>
      <t xml:space="preserve">5</t>
    </r>
    <r>
      <rPr>
        <sz val="8.25"/>
        <color rgb="FF000000"/>
        <rFont val="Arial"/>
        <family val="2"/>
      </rPr>
      <t xml:space="preserve"> utilisateurs.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</si>
  <si>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</si>
  <si>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</si>
  <si>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</si>
  <si>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</si>
  <si>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</si>
  <si>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</si>
  <si>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mt01ara010</t>
  </si>
  <si>
    <t xml:space="preserve">Sable de 0 à 5 mm de diamètre.</t>
  </si>
  <si>
    <t xml:space="preserve">m³</t>
  </si>
  <si>
    <t xml:space="preserve">mt46fgp010a</t>
  </si>
  <si>
    <t xml:space="preserve">Séparateur de graisses en polyéthylène haute densité pour prétraitement des eaux résiduelles grises, volume 100 l, capacité pour 5 utilisateurs (H.E.).</t>
  </si>
  <si>
    <t xml:space="preserve">U</t>
  </si>
  <si>
    <t xml:space="preserve">mt46fsp010a</t>
  </si>
  <si>
    <t xml:space="preserve">Fosse septique en polyéthylène haute densité pour traitement anaérobie par digestion, volume 400 l, capacité pour 5 utilisateurs (H.E.).</t>
  </si>
  <si>
    <t xml:space="preserve">U</t>
  </si>
  <si>
    <t xml:space="preserve">mt46fbp010a</t>
  </si>
  <si>
    <t xml:space="preserve">Filtre biologique en polyéthylène haute densité pour traitement secondaire anaérobie par digestion, volume 500 l, capacité pour 5 utilisateurs (H.E.).</t>
  </si>
  <si>
    <t xml:space="preserve">U</t>
  </si>
  <si>
    <t xml:space="preserve">mt01arr010b</t>
  </si>
  <si>
    <t xml:space="preserve">Grave de carrière, de 20 à 30 mm de diamètre.</t>
  </si>
  <si>
    <t xml:space="preserve">t</t>
  </si>
  <si>
    <t xml:space="preserve">mt10haf040tjhi</t>
  </si>
  <si>
    <t xml:space="preserve">Béton prêt à l'emploi BCN: CPJ-CEM II/A 32,5 ES - TP - B 30 - 15/25 - E: 5b - BA - P 18-305.</t>
  </si>
  <si>
    <t xml:space="preserve">m³</t>
  </si>
  <si>
    <t xml:space="preserve">mt07ame100eec</t>
  </si>
  <si>
    <t xml:space="preserve">Treillis soudé 100x250 mm, fils porteurs de 6 mm de diamètre et fils de répartition de 5 mm de diamètre, en acier Fe E 500.</t>
  </si>
  <si>
    <t xml:space="preserve">m²</t>
  </si>
  <si>
    <t xml:space="preserve">mt46fwa010</t>
  </si>
  <si>
    <t xml:space="preserve">Regard à tampon amovible, tuyauteries et éléments de connexion.</t>
  </si>
  <si>
    <t xml:space="preserve">U</t>
  </si>
  <si>
    <t xml:space="preserve">mq01ret020c</t>
  </si>
  <si>
    <t xml:space="preserve">Rétro chargeuse sur pneus, de 74,9 kW.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</si>
  <si>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</si>
  <si>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</si>
  <si>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</si>
  <si>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</si>
  <si>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</si>
  <si>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</si>
  <si>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</si>
  <si>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</si>
  <si>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</si>
  <si>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</si>
  <si>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</si>
  <si>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</si>
  <si>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</si>
  <si>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Coûts directs complémentaires</t>
  </si>
  <si>
    <t xml:space="preserve">%</t>
  </si>
  <si>
    <t xml:space="preserve">Coût d'entretien décennal: 607.439,70F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</si>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</sst>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70" customWidth="1"/>
    <col min="4" max="4" width="55.7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6" t="s">
        <v>12</v>
      </c>
      <c r="E9" s="8">
        <v>0.800000</v>
      </c>
      <c r="F9" s="10" t="s">
        <v>13</v>
      </c>
      <c r="G9" s="12">
        <v>6962.030000</v>
      </c>
      <c r="H9" s="12">
        <f ca="1">ROUND(INDIRECT(ADDRESS(ROW()+(0), COLUMN()+(-3), 1))*INDIRECT(ADDRESS(ROW()+(0), COLUMN()+(-1), 1)), 2)</f>
        <v>5569.620000</v>
      </c>
    </row>
    <row r="10" spans="1:8" ht="34.50" thickBot="1" customHeight="1">
      <c r="A10" s="13" t="s">
        <v>14</v>
      </c>
      <c r="B10" s="13"/>
      <c r="C10" s="13"/>
      <c r="D10" s="13" t="s">
        <v>15</v>
      </c>
      <c r="E10" s="14">
        <v>1.000000</v>
      </c>
      <c r="F10" s="15" t="s">
        <v>16</v>
      </c>
      <c r="G10" s="16">
        <v>153529.200000</v>
      </c>
      <c r="H10" s="16">
        <f ca="1">ROUND(INDIRECT(ADDRESS(ROW()+(0), COLUMN()+(-3), 1))*INDIRECT(ADDRESS(ROW()+(0), COLUMN()+(-1), 1)), 2)</f>
        <v>153529.200000</v>
      </c>
    </row>
    <row r="11" spans="1:8" ht="34.50" thickBot="1" customHeight="1">
      <c r="A11" s="13" t="s">
        <v>17</v>
      </c>
      <c r="B11" s="13"/>
      <c r="C11" s="13"/>
      <c r="D11" s="13" t="s">
        <v>18</v>
      </c>
      <c r="E11" s="14">
        <v>1.000000</v>
      </c>
      <c r="F11" s="15" t="s">
        <v>19</v>
      </c>
      <c r="G11" s="16">
        <v>316754.980000</v>
      </c>
      <c r="H11" s="16">
        <f ca="1">ROUND(INDIRECT(ADDRESS(ROW()+(0), COLUMN()+(-3), 1))*INDIRECT(ADDRESS(ROW()+(0), COLUMN()+(-1), 1)), 2)</f>
        <v>316754.980000</v>
      </c>
    </row>
    <row r="12" spans="1:8" ht="34.50" thickBot="1" customHeight="1">
      <c r="A12" s="13" t="s">
        <v>20</v>
      </c>
      <c r="B12" s="13"/>
      <c r="C12" s="13"/>
      <c r="D12" s="13" t="s">
        <v>21</v>
      </c>
      <c r="E12" s="14">
        <v>1.000000</v>
      </c>
      <c r="F12" s="15" t="s">
        <v>22</v>
      </c>
      <c r="G12" s="16">
        <v>503010.130000</v>
      </c>
      <c r="H12" s="16">
        <f ca="1">ROUND(INDIRECT(ADDRESS(ROW()+(0), COLUMN()+(-3), 1))*INDIRECT(ADDRESS(ROW()+(0), COLUMN()+(-1), 1)), 2)</f>
        <v>503010.130000</v>
      </c>
    </row>
    <row r="13" spans="1:8" ht="13.50" thickBot="1" customHeight="1">
      <c r="A13" s="13" t="s">
        <v>23</v>
      </c>
      <c r="B13" s="13"/>
      <c r="C13" s="13"/>
      <c r="D13" s="13" t="s">
        <v>24</v>
      </c>
      <c r="E13" s="14">
        <v>2.000000</v>
      </c>
      <c r="F13" s="15" t="s">
        <v>25</v>
      </c>
      <c r="G13" s="16">
        <v>4187.640000</v>
      </c>
      <c r="H13" s="16">
        <f ca="1">ROUND(INDIRECT(ADDRESS(ROW()+(0), COLUMN()+(-3), 1))*INDIRECT(ADDRESS(ROW()+(0), COLUMN()+(-1), 1)), 2)</f>
        <v>8375.280000</v>
      </c>
    </row>
    <row r="14" spans="1:8" ht="24.00" thickBot="1" customHeight="1">
      <c r="A14" s="13" t="s">
        <v>26</v>
      </c>
      <c r="B14" s="13"/>
      <c r="C14" s="13"/>
      <c r="D14" s="13" t="s">
        <v>27</v>
      </c>
      <c r="E14" s="14">
        <v>0.800000</v>
      </c>
      <c r="F14" s="15" t="s">
        <v>28</v>
      </c>
      <c r="G14" s="16">
        <v>81650.790000</v>
      </c>
      <c r="H14" s="16">
        <f ca="1">ROUND(INDIRECT(ADDRESS(ROW()+(0), COLUMN()+(-3), 1))*INDIRECT(ADDRESS(ROW()+(0), COLUMN()+(-1), 1)), 2)</f>
        <v>65320.630000</v>
      </c>
    </row>
    <row r="15" spans="1:8" ht="24.00" thickBot="1" customHeight="1">
      <c r="A15" s="13" t="s">
        <v>29</v>
      </c>
      <c r="B15" s="13"/>
      <c r="C15" s="13"/>
      <c r="D15" s="13" t="s">
        <v>30</v>
      </c>
      <c r="E15" s="14">
        <v>4.000000</v>
      </c>
      <c r="F15" s="15" t="s">
        <v>31</v>
      </c>
      <c r="G15" s="16">
        <v>1915.990000</v>
      </c>
      <c r="H15" s="16">
        <f ca="1">ROUND(INDIRECT(ADDRESS(ROW()+(0), COLUMN()+(-3), 1))*INDIRECT(ADDRESS(ROW()+(0), COLUMN()+(-1), 1)), 2)</f>
        <v>7663.960000</v>
      </c>
    </row>
    <row r="16" spans="1:8" ht="13.50" thickBot="1" customHeight="1">
      <c r="A16" s="13" t="s">
        <v>32</v>
      </c>
      <c r="B16" s="13"/>
      <c r="C16" s="13"/>
      <c r="D16" s="13" t="s">
        <v>33</v>
      </c>
      <c r="E16" s="14">
        <v>5.000000</v>
      </c>
      <c r="F16" s="15" t="s">
        <v>34</v>
      </c>
      <c r="G16" s="16">
        <v>72724.360000</v>
      </c>
      <c r="H16" s="16">
        <f ca="1">ROUND(INDIRECT(ADDRESS(ROW()+(0), COLUMN()+(-3), 1))*INDIRECT(ADDRESS(ROW()+(0), COLUMN()+(-1), 1)), 2)</f>
        <v>363621.800000</v>
      </c>
    </row>
    <row r="17" spans="1:8" ht="13.50" thickBot="1" customHeight="1">
      <c r="A17" s="13" t="s">
        <v>35</v>
      </c>
      <c r="B17" s="13"/>
      <c r="C17" s="13"/>
      <c r="D17" s="13" t="s">
        <v>36</v>
      </c>
      <c r="E17" s="14">
        <v>1.049000</v>
      </c>
      <c r="F17" s="15" t="s">
        <v>37</v>
      </c>
      <c r="G17" s="16">
        <v>17501.990000</v>
      </c>
      <c r="H17" s="16">
        <f ca="1">ROUND(INDIRECT(ADDRESS(ROW()+(0), COLUMN()+(-3), 1))*INDIRECT(ADDRESS(ROW()+(0), COLUMN()+(-1), 1)), 2)</f>
        <v>18359.590000</v>
      </c>
    </row>
    <row r="18" spans="1:8" ht="13.50" thickBot="1" customHeight="1">
      <c r="A18" s="13" t="s">
        <v>38</v>
      </c>
      <c r="B18" s="13"/>
      <c r="C18" s="13"/>
      <c r="D18" s="13" t="s">
        <v>39</v>
      </c>
      <c r="E18" s="14">
        <v>2.537000</v>
      </c>
      <c r="F18" s="15" t="s">
        <v>40</v>
      </c>
      <c r="G18" s="16">
        <v>1119.550000</v>
      </c>
      <c r="H18" s="16">
        <f ca="1">ROUND(INDIRECT(ADDRESS(ROW()+(0), COLUMN()+(-3), 1))*INDIRECT(ADDRESS(ROW()+(0), COLUMN()+(-1), 1)), 2)</f>
        <v>2840.300000</v>
      </c>
    </row>
    <row r="19" spans="1:8" ht="13.50" thickBot="1" customHeight="1">
      <c r="A19" s="13" t="s">
        <v>41</v>
      </c>
      <c r="B19" s="13"/>
      <c r="C19" s="13"/>
      <c r="D19" s="13" t="s">
        <v>42</v>
      </c>
      <c r="E19" s="14">
        <v>2.537000</v>
      </c>
      <c r="F19" s="15" t="s">
        <v>43</v>
      </c>
      <c r="G19" s="16">
        <v>707.040000</v>
      </c>
      <c r="H19" s="16">
        <f ca="1">ROUND(INDIRECT(ADDRESS(ROW()+(0), COLUMN()+(-3), 1))*INDIRECT(ADDRESS(ROW()+(0), COLUMN()+(-1), 1)), 2)</f>
        <v>1793.760000</v>
      </c>
    </row>
    <row r="20" spans="1:8" ht="13.50" thickBot="1" customHeight="1">
      <c r="A20" s="13" t="s">
        <v>44</v>
      </c>
      <c r="B20" s="13"/>
      <c r="C20" s="13"/>
      <c r="D20" s="13" t="s">
        <v>45</v>
      </c>
      <c r="E20" s="14">
        <v>3.044000</v>
      </c>
      <c r="F20" s="15" t="s">
        <v>46</v>
      </c>
      <c r="G20" s="16">
        <v>1157.210000</v>
      </c>
      <c r="H20" s="16">
        <f ca="1">ROUND(INDIRECT(ADDRESS(ROW()+(0), COLUMN()+(-3), 1))*INDIRECT(ADDRESS(ROW()+(0), COLUMN()+(-1), 1)), 2)</f>
        <v>3522.550000</v>
      </c>
    </row>
    <row r="21" spans="1:8" ht="13.50" thickBot="1" customHeight="1">
      <c r="A21" s="13" t="s">
        <v>47</v>
      </c>
      <c r="B21" s="13"/>
      <c r="C21" s="13"/>
      <c r="D21" s="17" t="s">
        <v>48</v>
      </c>
      <c r="E21" s="18">
        <v>3.044000</v>
      </c>
      <c r="F21" s="19" t="s">
        <v>49</v>
      </c>
      <c r="G21" s="20">
        <v>705.730000</v>
      </c>
      <c r="H21" s="20">
        <f ca="1">ROUND(INDIRECT(ADDRESS(ROW()+(0), COLUMN()+(-3), 1))*INDIRECT(ADDRESS(ROW()+(0), COLUMN()+(-1), 1)), 2)</f>
        <v>2148.240000</v>
      </c>
    </row>
    <row r="22" spans="1:8" ht="13.50" thickBot="1" customHeight="1">
      <c r="A22" s="17"/>
      <c r="B22" s="17"/>
      <c r="C22" s="17"/>
      <c r="D22" s="4" t="s">
        <v>50</v>
      </c>
      <c r="E22" s="21">
        <v>2.000000</v>
      </c>
      <c r="F22" s="22" t="s">
        <v>51</v>
      </c>
      <c r="G22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1452510.040000</v>
      </c>
      <c r="H22" s="23">
        <f ca="1">ROUND(INDIRECT(ADDRESS(ROW()+(0), COLUMN()+(-3), 1))*INDIRECT(ADDRESS(ROW()+(0), COLUMN()+(-1), 1))/100, 2)</f>
        <v>29050.200000</v>
      </c>
    </row>
    <row r="23" spans="1:8" ht="13.50" thickBot="1" customHeight="1">
      <c r="A23" s="24" t="s">
        <v>52</v>
      </c>
      <c r="B23" s="24"/>
      <c r="C23" s="24"/>
      <c r="D23" s="25"/>
      <c r="E23" s="25"/>
      <c r="F23" s="26"/>
      <c r="G23" s="24" t="s">
        <v>53</v>
      </c>
      <c r="H23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1481560.240000</v>
      </c>
    </row>
  </sheetData>
  <mergeCells count="1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E23"/>
  </mergeCells>
  <pageMargins left="0.620079" right="0.472441" top="0.472441" bottom="0.472441" header="0.0" footer="0.0"/>
  <pageSetup paperSize="9" orientation="portrait"/>
  <rowBreaks count="0" manualBreakCount="0">
    </rowBreaks>
</worksheet>
</file>