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<sst xmlns="http://schemas.openxmlformats.org/spreadsheetml/2006/main" count="26" uniqueCount="26">
  <si>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</si>
  <si>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EMK010</t>
  </si>
  <si>
    <t xml:space="preserve">m²</t>
  </si>
  <si>
    <t xml:space="preserve">Volet roulant à lames.</t>
  </si>
  <si>
    <r>
      <rPr>
        <sz val="7.80"/>
        <color rgb="FF000000"/>
        <rFont val="Arial"/>
        <family val="2"/>
      </rPr>
      <t xml:space="preserve">Volet roulant </t>
    </r>
    <r>
      <rPr>
        <b/>
        <sz val="7.80"/>
        <color rgb="FF000000"/>
        <rFont val="Arial"/>
        <family val="2"/>
      </rPr>
      <t xml:space="preserve">à lames d'aluminium injecté</t>
    </r>
    <r>
      <rPr>
        <sz val="7.80"/>
        <color rgb="FF000000"/>
        <rFont val="Arial"/>
        <family val="2"/>
      </rPr>
      <t xml:space="preserve"> de </t>
    </r>
    <r>
      <rPr>
        <b/>
        <sz val="7.80"/>
        <color rgb="FF000000"/>
        <rFont val="Arial"/>
        <family val="2"/>
      </rPr>
      <t xml:space="preserve">44</t>
    </r>
    <r>
      <rPr>
        <sz val="7.80"/>
        <color rgb="FF000000"/>
        <rFont val="Arial"/>
        <family val="2"/>
      </rPr>
      <t xml:space="preserve"> mm.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</si>
  <si>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</si>
  <si>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</si>
  <si>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</si>
  <si>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</si>
  <si>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</si>
  <si>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</si>
  <si>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mt25per010b</t>
  </si>
  <si>
    <t xml:space="preserve">Volet roulant à lames en aluminium injecté de 44 mm de hauteur, équipée de tous ses accessoires (axe, poulie, sangle et enrouleur), selon NF EN 13659.</t>
  </si>
  <si>
    <t xml:space="preserve">m²</t>
  </si>
  <si>
    <t xml:space="preserve">mo010</t>
  </si>
  <si>
    <t xml:space="preserve">Compagnon professionnel III/CP2 monteur.</t>
  </si>
  <si>
    <t xml:space="preserve">h</t>
  </si>
  <si>
    <t xml:space="preserve">mo078</t>
  </si>
  <si>
    <t xml:space="preserve">Ouvrier professionnel II/OP monteur.</t>
  </si>
  <si>
    <t xml:space="preserve">h</t>
  </si>
  <si>
    <t xml:space="preserve">Moyens auxiliaires</t>
  </si>
  <si>
    <t xml:space="preserve">%</t>
  </si>
  <si>
    <t xml:space="preserve">Coûts indirects</t>
  </si>
  <si>
    <t xml:space="preserve">%</t>
  </si>
  <si>
    <t xml:space="preserve">Coût d'entretien décennal: 7.702,85F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</si>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</sst>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200" fontId="0" fillId="0" borderId="7" xfId="0" applyFont="1" applyAlignment="1">
      <alignment horizontal="right" vertical="top" wrapText="1"/>
    </xf>
    <xf numFmtId="0" fontId="0" fillId="0" borderId="7" xfId="0" applyFont="1" applyAlignment="1">
      <alignment horizontal="center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0" customWidth="1"/>
    <col min="2" max="2" width="3.79" customWidth="1"/>
    <col min="3" max="3" width="2.62" customWidth="1"/>
    <col min="4" max="4" width="63.82" customWidth="1"/>
    <col min="5" max="5" width="8.60" customWidth="1"/>
    <col min="6" max="6" width="5.83" customWidth="1"/>
    <col min="7" max="7" width="16.03" customWidth="1"/>
    <col min="8" max="8" width="9.76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12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</row>
    <row r="8" spans="1:8" ht="21.60" thickBot="1" customHeight="1">
      <c r="A8" s="10" t="s">
        <v>11</v>
      </c>
      <c r="B8" s="10"/>
      <c r="C8" s="10" t="s">
        <v>12</v>
      </c>
      <c r="D8" s="10"/>
      <c r="E8" s="12">
        <v>1.100000</v>
      </c>
      <c r="F8" s="14" t="s">
        <v>13</v>
      </c>
      <c r="G8" s="16">
        <v>26266.610000</v>
      </c>
      <c r="H8" s="16">
        <f ca="1">ROUND(INDIRECT(ADDRESS(ROW()+(0), COLUMN()+(-3), 1))*INDIRECT(ADDRESS(ROW()+(0), COLUMN()+(-1), 1)), 2)</f>
        <v>28893.270000</v>
      </c>
    </row>
    <row r="9" spans="1:8" ht="12.00" thickBot="1" customHeight="1">
      <c r="A9" s="17" t="s">
        <v>14</v>
      </c>
      <c r="B9" s="17"/>
      <c r="C9" s="17" t="s">
        <v>15</v>
      </c>
      <c r="D9" s="17"/>
      <c r="E9" s="18">
        <v>0.301000</v>
      </c>
      <c r="F9" s="19" t="s">
        <v>16</v>
      </c>
      <c r="G9" s="20">
        <v>911.750000</v>
      </c>
      <c r="H9" s="20">
        <f ca="1">ROUND(INDIRECT(ADDRESS(ROW()+(0), COLUMN()+(-3), 1))*INDIRECT(ADDRESS(ROW()+(0), COLUMN()+(-1), 1)), 2)</f>
        <v>274.440000</v>
      </c>
    </row>
    <row r="10" spans="1:8" ht="12.00" thickBot="1" customHeight="1">
      <c r="A10" s="17" t="s">
        <v>17</v>
      </c>
      <c r="B10" s="17"/>
      <c r="C10" s="21" t="s">
        <v>18</v>
      </c>
      <c r="D10" s="21"/>
      <c r="E10" s="22">
        <v>0.301000</v>
      </c>
      <c r="F10" s="23" t="s">
        <v>19</v>
      </c>
      <c r="G10" s="24">
        <v>530.660000</v>
      </c>
      <c r="H10" s="24">
        <f ca="1">ROUND(INDIRECT(ADDRESS(ROW()+(0), COLUMN()+(-3), 1))*INDIRECT(ADDRESS(ROW()+(0), COLUMN()+(-1), 1)), 2)</f>
        <v>159.730000</v>
      </c>
    </row>
    <row r="11" spans="1:8" ht="12.00" thickBot="1" customHeight="1">
      <c r="A11" s="17"/>
      <c r="B11" s="17"/>
      <c r="C11" s="10" t="s">
        <v>20</v>
      </c>
      <c r="D11" s="10"/>
      <c r="E11" s="12">
        <v>2.000000</v>
      </c>
      <c r="F11" s="14" t="s">
        <v>21</v>
      </c>
      <c r="G11" s="16">
        <f ca="1">ROUND(SUM(INDIRECT(ADDRESS(ROW()+(-1), COLUMN()+(1), 1)),INDIRECT(ADDRESS(ROW()+(-2), COLUMN()+(1), 1)),INDIRECT(ADDRESS(ROW()+(-3), COLUMN()+(1), 1))), 2)</f>
        <v>29327.440000</v>
      </c>
      <c r="H11" s="16">
        <f ca="1">ROUND(INDIRECT(ADDRESS(ROW()+(0), COLUMN()+(-3), 1))*INDIRECT(ADDRESS(ROW()+(0), COLUMN()+(-1), 1))/100, 2)</f>
        <v>586.550000</v>
      </c>
    </row>
    <row r="12" spans="1:8" ht="12.00" thickBot="1" customHeight="1">
      <c r="A12" s="21"/>
      <c r="B12" s="21"/>
      <c r="C12" s="21" t="s">
        <v>22</v>
      </c>
      <c r="D12" s="21"/>
      <c r="E12" s="22">
        <v>3.000000</v>
      </c>
      <c r="F12" s="23" t="s">
        <v>23</v>
      </c>
      <c r="G12" s="24">
        <f ca="1">ROUND(SUM(INDIRECT(ADDRESS(ROW()+(-1), COLUMN()+(1), 1)),INDIRECT(ADDRESS(ROW()+(-2), COLUMN()+(1), 1)),INDIRECT(ADDRESS(ROW()+(-3), COLUMN()+(1), 1)),INDIRECT(ADDRESS(ROW()+(-4), COLUMN()+(1), 1))), 2)</f>
        <v>29913.990000</v>
      </c>
      <c r="H12" s="24">
        <f ca="1">ROUND(INDIRECT(ADDRESS(ROW()+(0), COLUMN()+(-3), 1))*INDIRECT(ADDRESS(ROW()+(0), COLUMN()+(-1), 1))/100, 2)</f>
        <v>897.420000</v>
      </c>
    </row>
    <row r="13" spans="1:8" ht="12.00" thickBot="1" customHeight="1">
      <c r="A13" s="6" t="s">
        <v>24</v>
      </c>
      <c r="B13" s="6"/>
      <c r="C13" s="7"/>
      <c r="D13" s="7"/>
      <c r="E13" s="7"/>
      <c r="F13" s="25"/>
      <c r="G13" s="6" t="s">
        <v>25</v>
      </c>
      <c r="H13" s="26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30811.410000</v>
      </c>
    </row>
  </sheetData>
  <mergeCells count="17">
    <mergeCell ref="A1:H1"/>
    <mergeCell ref="B3:C3"/>
    <mergeCell ref="D3:H3"/>
    <mergeCell ref="A4:H4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E13"/>
  </mergeCells>
  <pageMargins left="0.620079" right="0.472441" top="0.472441" bottom="0.472441" header="0.0" footer="0.0"/>
  <pageSetup paperSize="9" orientation="portrait"/>
  <rowBreaks count="0" manualBreakCount="0">
    </rowBreaks>
</worksheet>
</file>